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rcedes.lopez\Desktop\RENDICIÓN DE CUENTAS 2025\HGPT\"/>
    </mc:Choice>
  </mc:AlternateContent>
  <xr:revisionPtr revIDLastSave="0" documentId="13_ncr:1_{24416B9D-BA6B-4383-9F5D-59D5EFA9C54B}" xr6:coauthVersionLast="47" xr6:coauthVersionMax="47" xr10:uidLastSave="{00000000-0000-0000-0000-000000000000}"/>
  <bookViews>
    <workbookView xWindow="-120" yWindow="-120" windowWidth="29040" windowHeight="15720" xr2:uid="{A8CCE96B-77EB-47B6-AD47-B8CD834F17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2" i="1" l="1"/>
  <c r="D61" i="1"/>
  <c r="D55" i="1"/>
  <c r="D54" i="1"/>
  <c r="D53" i="1"/>
  <c r="D52" i="1"/>
  <c r="D51" i="1"/>
  <c r="D50" i="1"/>
  <c r="D49" i="1"/>
  <c r="D48" i="1"/>
  <c r="D47" i="1"/>
  <c r="D45" i="1"/>
  <c r="D44" i="1"/>
  <c r="D4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I63" i="1"/>
  <c r="I60" i="1"/>
  <c r="I58" i="1"/>
  <c r="I56" i="1"/>
  <c r="I46" i="1"/>
  <c r="I42" i="1"/>
</calcChain>
</file>

<file path=xl/sharedStrings.xml><?xml version="1.0" encoding="utf-8"?>
<sst xmlns="http://schemas.openxmlformats.org/spreadsheetml/2006/main" count="123" uniqueCount="109">
  <si>
    <t>DATOS DE LA DELIBERACIÓN PÚBLICA Y EVALUACIÓN CIUDADANA DE RENDICIÓN DE CUENTAS:</t>
  </si>
  <si>
    <t>Fecha en que se realizó la deliberación pública y evaluación ciudadana de rendición de cuentas:</t>
  </si>
  <si>
    <t>PARTICIPANTES EN EL EVENTO DE RENDICIÓN DE CUENTAS</t>
  </si>
  <si>
    <t>N° DE USUARIOS</t>
  </si>
  <si>
    <t>GÉNERO</t>
  </si>
  <si>
    <t>NACIONALIDADES O PUEBLOS</t>
  </si>
  <si>
    <t>Jueves 21 de mayo del 2026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</si>
  <si>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</si>
  <si>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</si>
  <si>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</si>
  <si>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</si>
  <si>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</si>
  <si>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</si>
  <si>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</si>
  <si>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</si>
  <si>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</si>
  <si>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</si>
  <si>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</si>
  <si>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</si>
  <si>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</si>
  <si>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</si>
  <si>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LINK AL MEDIO DE VERIFICACIÓN PUBLICADO EN LA PAG. WEB DE LA INSTITUCIÓN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</si>
  <si>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</si>
  <si>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</si>
  <si>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</si>
  <si>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</si>
  <si>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</si>
  <si>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</si>
  <si>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</si>
  <si>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Pantalla</t>
  </si>
  <si>
    <t>www.tungurahua.gob.ec</t>
  </si>
  <si>
    <t>Centro</t>
  </si>
  <si>
    <t>Ambato</t>
  </si>
  <si>
    <t>Amor</t>
  </si>
  <si>
    <t>Colosal</t>
  </si>
  <si>
    <t>La Nueva</t>
  </si>
  <si>
    <t xml:space="preserve">Stereo Fiesta </t>
  </si>
  <si>
    <t>Alegría</t>
  </si>
  <si>
    <t>Caracol</t>
  </si>
  <si>
    <t>Paz y bien</t>
  </si>
  <si>
    <t>Xtrema</t>
  </si>
  <si>
    <t>Nueva Revelación</t>
  </si>
  <si>
    <t>Bandida</t>
  </si>
  <si>
    <t>600 minutos</t>
  </si>
  <si>
    <t>Futura</t>
  </si>
  <si>
    <t>300 minutos</t>
  </si>
  <si>
    <t>Turbo</t>
  </si>
  <si>
    <t>150 minutos</t>
  </si>
  <si>
    <t>Calidad</t>
  </si>
  <si>
    <t>Celeste</t>
  </si>
  <si>
    <t>Continental</t>
  </si>
  <si>
    <t>320 minutos</t>
  </si>
  <si>
    <t>Retumba</t>
  </si>
  <si>
    <t>Romance</t>
  </si>
  <si>
    <t>Rumba</t>
  </si>
  <si>
    <t>Sira</t>
  </si>
  <si>
    <t>Brisa (Píllaro)</t>
  </si>
  <si>
    <t>Panamericana (Quero)</t>
  </si>
  <si>
    <t>Stereo Única (Pelileo)</t>
  </si>
  <si>
    <t>Radio Oxígeno</t>
  </si>
  <si>
    <t>220 minutos</t>
  </si>
  <si>
    <t>La voz del Santuario</t>
  </si>
  <si>
    <t>240  minutos</t>
  </si>
  <si>
    <t>420 minutos</t>
  </si>
  <si>
    <t>345 minutos</t>
  </si>
  <si>
    <t>780 muintos</t>
  </si>
  <si>
    <t>288 minutos</t>
  </si>
  <si>
    <t>Global</t>
  </si>
  <si>
    <t>Vision Palms</t>
  </si>
  <si>
    <t>500 minutos</t>
  </si>
  <si>
    <t>266 minutos</t>
  </si>
  <si>
    <t>225 minutos</t>
  </si>
  <si>
    <t>165 minutos</t>
  </si>
  <si>
    <t>350 minutos</t>
  </si>
  <si>
    <t>Impreso</t>
  </si>
  <si>
    <t>La Veci</t>
  </si>
  <si>
    <t>15 páginas</t>
  </si>
  <si>
    <t>La región news</t>
  </si>
  <si>
    <t>Indoamérica / Melodía</t>
  </si>
  <si>
    <t>105 minutos</t>
  </si>
  <si>
    <t>120 minutos</t>
  </si>
  <si>
    <t>El Heraldo</t>
  </si>
  <si>
    <t>La Hora</t>
  </si>
  <si>
    <t>El Ambateñito</t>
  </si>
  <si>
    <t>44 espacios</t>
  </si>
  <si>
    <t>126 espacios</t>
  </si>
  <si>
    <t>73 espacios</t>
  </si>
  <si>
    <t xml:space="preserve">600 minutos </t>
  </si>
  <si>
    <t>210 minutos</t>
  </si>
  <si>
    <t>Radio Olímpica</t>
  </si>
  <si>
    <t>75 minutos</t>
  </si>
  <si>
    <t xml:space="preserve">650 minutos </t>
  </si>
  <si>
    <t>El comunicador ec</t>
  </si>
  <si>
    <t>1/2 página</t>
  </si>
  <si>
    <t>180 minutos</t>
  </si>
  <si>
    <t>280 minutos</t>
  </si>
  <si>
    <t>Visión Andina</t>
  </si>
  <si>
    <t>Mera</t>
  </si>
  <si>
    <t>Radio Activa Latacunga</t>
  </si>
  <si>
    <t>Sánchez comunicaciones</t>
  </si>
  <si>
    <t>Acolite Ciudadano</t>
  </si>
  <si>
    <t>5 páginas</t>
  </si>
  <si>
    <t>1 página</t>
  </si>
  <si>
    <t>Revista Entorno</t>
  </si>
  <si>
    <t>Revista Negocios</t>
  </si>
  <si>
    <t>Revista Modus Vivendi</t>
  </si>
  <si>
    <t>Revista Hechos</t>
  </si>
  <si>
    <t>2 páginas</t>
  </si>
  <si>
    <t>45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</si>
</sst>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7"/>
      <color rgb="FFFFFFFF"/>
      <name val="Arial"/>
      <family val="2"/>
    </font>
    <font>
      <sz val="6"/>
      <color rgb="FFFFFFFF"/>
      <name val="Arial"/>
      <family val="2"/>
    </font>
    <font>
      <sz val="9"/>
      <name val="Arial"/>
      <family val="2"/>
    </font>
    <font>
      <sz val="7"/>
      <color rgb="FF808080"/>
      <name val="Arial"/>
      <family val="2"/>
    </font>
    <font>
      <sz val="9"/>
      <color rgb="FF808080"/>
      <name val="Arial"/>
      <family val="2"/>
    </font>
    <font>
      <sz val="7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0"/>
      <color theme="0"/>
      <name val="Arial"/>
      <family val="2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/>
    <xf numFmtId="10" fontId="9" fillId="3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vertical="center"/>
    </xf>
    <xf numFmtId="10" fontId="11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vertical="center"/>
    </xf>
    <xf numFmtId="2" fontId="15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4" xfId="1" applyBorder="1" applyAlignment="1">
      <alignment horizontal="center" vertical="center" textRotation="90" wrapText="1"/>
    </xf>
    <xf numFmtId="0" fontId="10" fillId="0" borderId="3" xfId="1" applyFont="1" applyBorder="1" applyAlignment="1">
      <alignment horizontal="center" vertical="center" textRotation="90" wrapText="1"/>
    </xf>
    <xf numFmtId="0" fontId="10" fillId="0" borderId="2" xfId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ungurahua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A649-D9F1-48F9-B1B6-365201D1EC30}">
  <dimension ref="B2:L63"/>
  <sheetViews>
    <sheetView tabSelected="1" zoomScale="145" zoomScaleNormal="145" workbookViewId="0">
      <selection activeCell="B5" sqref="B5:K6"/>
    </sheetView>
  </sheetViews>
  <sheetFormatPr baseColWidth="10" defaultRowHeight="15" x14ac:dyDescent="0.25"/>
  <cols>
    <col min="8" max="8" width="15.42578125" customWidth="1"/>
  </cols>
  <sheetData>
    <row r="2" spans="2:1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ht="72" x14ac:dyDescent="0.25">
      <c r="B3" s="1" t="s">
        <v>1</v>
      </c>
      <c r="C3" s="25" t="s">
        <v>2</v>
      </c>
      <c r="D3" s="25"/>
      <c r="E3" s="25"/>
      <c r="F3" s="25"/>
      <c r="G3" s="25"/>
      <c r="H3" s="25"/>
      <c r="I3" s="25"/>
      <c r="J3" s="25"/>
      <c r="K3" s="25"/>
    </row>
    <row r="4" spans="2:11" ht="16.5" x14ac:dyDescent="0.25">
      <c r="B4" s="1"/>
      <c r="C4" s="2" t="s">
        <v>3</v>
      </c>
      <c r="D4" s="26" t="s">
        <v>4</v>
      </c>
      <c r="E4" s="26"/>
      <c r="F4" s="26"/>
      <c r="G4" s="2" t="s">
        <v>5</v>
      </c>
      <c r="H4" s="2"/>
      <c r="I4" s="2"/>
      <c r="J4" s="2"/>
      <c r="K4" s="2"/>
    </row>
    <row r="5" spans="2:11" ht="16.5" customHeight="1" x14ac:dyDescent="0.25">
      <c r="B5" s="32" t="s">
        <v>6</v>
      </c>
      <c r="C5" s="30">
        <v>350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</row>
    <row r="6" spans="2:11" x14ac:dyDescent="0.25">
      <c r="B6" s="33"/>
      <c r="C6" s="31"/>
      <c r="D6" s="5">
        <v>180</v>
      </c>
      <c r="E6" s="5">
        <v>170</v>
      </c>
      <c r="F6" s="5">
        <v>0</v>
      </c>
      <c r="G6" s="5">
        <v>10</v>
      </c>
      <c r="H6" s="5">
        <v>200</v>
      </c>
      <c r="I6" s="5">
        <v>40</v>
      </c>
      <c r="J6" s="5">
        <v>90</v>
      </c>
      <c r="K6" s="3">
        <v>10</v>
      </c>
    </row>
    <row r="9" spans="2:11" x14ac:dyDescent="0.25">
      <c r="B9" s="23" t="s">
        <v>15</v>
      </c>
      <c r="C9" s="23"/>
      <c r="D9" s="23"/>
      <c r="E9" s="23"/>
      <c r="F9" s="23"/>
      <c r="G9" s="23"/>
      <c r="H9" s="23"/>
      <c r="I9" s="23"/>
      <c r="J9" s="23"/>
    </row>
    <row r="10" spans="2:11" ht="63" x14ac:dyDescent="0.25">
      <c r="B10" s="9" t="s">
        <v>16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21</v>
      </c>
      <c r="H10" s="9" t="s">
        <v>22</v>
      </c>
      <c r="I10" s="9" t="s">
        <v>23</v>
      </c>
      <c r="J10" s="9" t="s">
        <v>24</v>
      </c>
    </row>
    <row r="11" spans="2:11" ht="25.5" customHeight="1" x14ac:dyDescent="0.25">
      <c r="B11" s="17" t="s">
        <v>25</v>
      </c>
      <c r="C11" s="17">
        <v>30</v>
      </c>
      <c r="D11" s="8">
        <v>1</v>
      </c>
      <c r="E11" s="8">
        <v>0</v>
      </c>
      <c r="F11" s="8">
        <v>0</v>
      </c>
      <c r="G11" s="27" t="s">
        <v>30</v>
      </c>
      <c r="H11" s="24"/>
      <c r="I11" s="24"/>
      <c r="J11" s="24"/>
    </row>
    <row r="12" spans="2:11" x14ac:dyDescent="0.25">
      <c r="B12" s="6"/>
      <c r="C12" s="18"/>
      <c r="D12" s="12">
        <f>I12/I42</f>
        <v>0.15285485843288496</v>
      </c>
      <c r="E12" s="13">
        <v>0</v>
      </c>
      <c r="F12" s="13">
        <v>0</v>
      </c>
      <c r="G12" s="28"/>
      <c r="H12" s="14" t="s">
        <v>31</v>
      </c>
      <c r="I12" s="10">
        <v>6500</v>
      </c>
      <c r="J12" s="11" t="s">
        <v>91</v>
      </c>
    </row>
    <row r="13" spans="2:11" x14ac:dyDescent="0.25">
      <c r="B13" s="6"/>
      <c r="C13" s="18"/>
      <c r="D13" s="12">
        <f>I13/I42</f>
        <v>6.3493556579813759E-2</v>
      </c>
      <c r="E13" s="13">
        <v>0</v>
      </c>
      <c r="F13" s="13">
        <v>0</v>
      </c>
      <c r="G13" s="28"/>
      <c r="H13" s="14" t="s">
        <v>32</v>
      </c>
      <c r="I13" s="10">
        <v>2700</v>
      </c>
      <c r="J13" s="11" t="s">
        <v>71</v>
      </c>
    </row>
    <row r="14" spans="2:11" x14ac:dyDescent="0.25">
      <c r="B14" s="6"/>
      <c r="C14" s="18"/>
      <c r="D14" s="12">
        <f>I14/I42</f>
        <v>2.1164518859937916E-2</v>
      </c>
      <c r="E14" s="13">
        <v>0</v>
      </c>
      <c r="F14" s="13">
        <v>0</v>
      </c>
      <c r="G14" s="28"/>
      <c r="H14" s="14" t="s">
        <v>33</v>
      </c>
      <c r="I14" s="10">
        <v>900</v>
      </c>
      <c r="J14" s="11" t="s">
        <v>94</v>
      </c>
    </row>
    <row r="15" spans="2:11" x14ac:dyDescent="0.25">
      <c r="B15" s="6"/>
      <c r="C15" s="18"/>
      <c r="D15" s="12">
        <f>I15/I42</f>
        <v>2.9395165083247108E-2</v>
      </c>
      <c r="E15" s="13">
        <v>0</v>
      </c>
      <c r="F15" s="13">
        <v>0</v>
      </c>
      <c r="G15" s="28"/>
      <c r="H15" s="14" t="s">
        <v>34</v>
      </c>
      <c r="I15" s="10">
        <v>1250</v>
      </c>
      <c r="J15" s="11" t="s">
        <v>62</v>
      </c>
    </row>
    <row r="16" spans="2:11" x14ac:dyDescent="0.25">
      <c r="B16" s="6"/>
      <c r="C16" s="18"/>
      <c r="D16" s="12">
        <f>I16/I42</f>
        <v>3.0100649045245037E-2</v>
      </c>
      <c r="E16" s="13">
        <v>0</v>
      </c>
      <c r="F16" s="13">
        <v>0</v>
      </c>
      <c r="G16" s="28"/>
      <c r="H16" s="14" t="s">
        <v>35</v>
      </c>
      <c r="I16" s="10">
        <v>1280</v>
      </c>
      <c r="J16" s="11" t="s">
        <v>60</v>
      </c>
    </row>
    <row r="17" spans="2:10" x14ac:dyDescent="0.25">
      <c r="B17" s="6"/>
      <c r="C17" s="18"/>
      <c r="D17" s="12">
        <f>I17/I42</f>
        <v>5.8790330166494216E-2</v>
      </c>
      <c r="E17" s="13">
        <v>0</v>
      </c>
      <c r="F17" s="13">
        <v>0</v>
      </c>
      <c r="G17" s="28"/>
      <c r="H17" s="14" t="s">
        <v>36</v>
      </c>
      <c r="I17" s="10">
        <v>2500</v>
      </c>
      <c r="J17" s="11" t="s">
        <v>65</v>
      </c>
    </row>
    <row r="18" spans="2:10" x14ac:dyDescent="0.25">
      <c r="B18" s="6"/>
      <c r="C18" s="18"/>
      <c r="D18" s="12">
        <f>I18/I42</f>
        <v>3.9883359984949678E-2</v>
      </c>
      <c r="E18" s="13">
        <v>0</v>
      </c>
      <c r="F18" s="13">
        <v>0</v>
      </c>
      <c r="G18" s="28"/>
      <c r="H18" s="14" t="s">
        <v>37</v>
      </c>
      <c r="I18" s="10">
        <v>1696</v>
      </c>
      <c r="J18" s="11" t="s">
        <v>47</v>
      </c>
    </row>
    <row r="19" spans="2:10" x14ac:dyDescent="0.25">
      <c r="B19" s="6"/>
      <c r="C19" s="18"/>
      <c r="D19" s="12">
        <f>I19/I42</f>
        <v>4.8208070736525256E-2</v>
      </c>
      <c r="E19" s="13">
        <v>0</v>
      </c>
      <c r="F19" s="13">
        <v>0</v>
      </c>
      <c r="G19" s="28"/>
      <c r="H19" s="14" t="s">
        <v>38</v>
      </c>
      <c r="I19" s="10">
        <v>2050</v>
      </c>
      <c r="J19" s="11" t="s">
        <v>72</v>
      </c>
    </row>
    <row r="20" spans="2:10" x14ac:dyDescent="0.25">
      <c r="B20" s="6"/>
      <c r="C20" s="18"/>
      <c r="D20" s="12">
        <f>I20/I42</f>
        <v>2.8219358479917224E-2</v>
      </c>
      <c r="E20" s="13">
        <v>0</v>
      </c>
      <c r="F20" s="13">
        <v>0</v>
      </c>
      <c r="G20" s="28"/>
      <c r="H20" s="14" t="s">
        <v>39</v>
      </c>
      <c r="I20" s="10">
        <v>1200</v>
      </c>
      <c r="J20" s="11" t="s">
        <v>45</v>
      </c>
    </row>
    <row r="21" spans="2:10" x14ac:dyDescent="0.25">
      <c r="B21" s="6"/>
      <c r="C21" s="18"/>
      <c r="D21" s="12">
        <f>I21/I42</f>
        <v>6.490452450380961E-2</v>
      </c>
      <c r="E21" s="13">
        <v>0</v>
      </c>
      <c r="F21" s="13">
        <v>0</v>
      </c>
      <c r="G21" s="28"/>
      <c r="H21" s="14" t="s">
        <v>40</v>
      </c>
      <c r="I21" s="10">
        <v>2760</v>
      </c>
      <c r="J21" s="11" t="s">
        <v>73</v>
      </c>
    </row>
    <row r="22" spans="2:10" x14ac:dyDescent="0.25">
      <c r="B22" s="6"/>
      <c r="C22" s="18"/>
      <c r="D22" s="12">
        <f>I22/I42</f>
        <v>2.1164518859937916E-2</v>
      </c>
      <c r="E22" s="13">
        <v>0</v>
      </c>
      <c r="F22" s="13">
        <v>0</v>
      </c>
      <c r="G22" s="28"/>
      <c r="H22" s="14" t="s">
        <v>41</v>
      </c>
      <c r="I22" s="10">
        <v>900</v>
      </c>
      <c r="J22" s="15" t="s">
        <v>80</v>
      </c>
    </row>
    <row r="23" spans="2:10" x14ac:dyDescent="0.25">
      <c r="B23" s="6"/>
      <c r="C23" s="11"/>
      <c r="D23" s="12">
        <f>I23/I42</f>
        <v>1.8812905653278148E-2</v>
      </c>
      <c r="E23" s="13">
        <v>0</v>
      </c>
      <c r="F23" s="13">
        <v>0</v>
      </c>
      <c r="G23" s="28"/>
      <c r="H23" s="14" t="s">
        <v>42</v>
      </c>
      <c r="I23" s="10">
        <v>800</v>
      </c>
      <c r="J23" s="11" t="s">
        <v>108</v>
      </c>
    </row>
    <row r="24" spans="2:10" x14ac:dyDescent="0.25">
      <c r="B24" s="6"/>
      <c r="C24" s="11"/>
      <c r="D24" s="12">
        <f>I24/I42</f>
        <v>2.3516132066597684E-2</v>
      </c>
      <c r="E24" s="13">
        <v>0</v>
      </c>
      <c r="F24" s="13">
        <v>0</v>
      </c>
      <c r="G24" s="28"/>
      <c r="H24" s="14" t="s">
        <v>44</v>
      </c>
      <c r="I24" s="10">
        <v>1000</v>
      </c>
      <c r="J24" s="11" t="s">
        <v>73</v>
      </c>
    </row>
    <row r="25" spans="2:10" x14ac:dyDescent="0.25">
      <c r="B25" s="6"/>
      <c r="C25" s="11"/>
      <c r="D25" s="12">
        <f>I25/I42</f>
        <v>8.23064622330919E-3</v>
      </c>
      <c r="E25" s="13">
        <v>0</v>
      </c>
      <c r="F25" s="13">
        <v>0</v>
      </c>
      <c r="G25" s="28"/>
      <c r="H25" s="16" t="s">
        <v>46</v>
      </c>
      <c r="I25" s="10">
        <v>350</v>
      </c>
      <c r="J25" s="11" t="s">
        <v>47</v>
      </c>
    </row>
    <row r="26" spans="2:10" x14ac:dyDescent="0.25">
      <c r="B26" s="6"/>
      <c r="C26" s="11"/>
      <c r="D26" s="12">
        <f>I26/I42</f>
        <v>3.0570971686576992E-2</v>
      </c>
      <c r="E26" s="13">
        <v>0</v>
      </c>
      <c r="F26" s="13">
        <v>0</v>
      </c>
      <c r="G26" s="28"/>
      <c r="H26" s="14" t="s">
        <v>48</v>
      </c>
      <c r="I26" s="10">
        <v>1300</v>
      </c>
      <c r="J26" s="15" t="s">
        <v>43</v>
      </c>
    </row>
    <row r="27" spans="2:10" x14ac:dyDescent="0.25">
      <c r="B27" s="6"/>
      <c r="C27" s="11"/>
      <c r="D27" s="12">
        <f>I27/I42</f>
        <v>1.7637099049948264E-2</v>
      </c>
      <c r="E27" s="13">
        <v>0</v>
      </c>
      <c r="F27" s="13">
        <v>0</v>
      </c>
      <c r="G27" s="28"/>
      <c r="H27" s="14" t="s">
        <v>49</v>
      </c>
      <c r="I27" s="10">
        <v>750</v>
      </c>
      <c r="J27" s="11" t="s">
        <v>45</v>
      </c>
    </row>
    <row r="28" spans="2:10" x14ac:dyDescent="0.25">
      <c r="B28" s="6"/>
      <c r="C28" s="11"/>
      <c r="D28" s="12">
        <f>I28/I42</f>
        <v>3.7625811306556296E-2</v>
      </c>
      <c r="E28" s="13">
        <v>0</v>
      </c>
      <c r="F28" s="13">
        <v>0</v>
      </c>
      <c r="G28" s="28"/>
      <c r="H28" s="14" t="s">
        <v>50</v>
      </c>
      <c r="I28" s="10">
        <v>1600</v>
      </c>
      <c r="J28" s="11" t="s">
        <v>51</v>
      </c>
    </row>
    <row r="29" spans="2:10" x14ac:dyDescent="0.25">
      <c r="B29" s="6"/>
      <c r="C29" s="11"/>
      <c r="D29" s="12">
        <f>I29/I42</f>
        <v>3.7578779042423099E-2</v>
      </c>
      <c r="E29" s="13">
        <v>0</v>
      </c>
      <c r="F29" s="13">
        <v>0</v>
      </c>
      <c r="G29" s="28"/>
      <c r="H29" s="16" t="s">
        <v>52</v>
      </c>
      <c r="I29" s="10">
        <v>1598</v>
      </c>
      <c r="J29" s="11" t="s">
        <v>63</v>
      </c>
    </row>
    <row r="30" spans="2:10" x14ac:dyDescent="0.25">
      <c r="B30" s="6"/>
      <c r="C30" s="11"/>
      <c r="D30" s="12">
        <f>I30/I42</f>
        <v>4.7032264133195369E-2</v>
      </c>
      <c r="E30" s="13">
        <v>0</v>
      </c>
      <c r="F30" s="13">
        <v>0</v>
      </c>
      <c r="G30" s="28"/>
      <c r="H30" s="14" t="s">
        <v>53</v>
      </c>
      <c r="I30" s="10">
        <v>2000</v>
      </c>
      <c r="J30" s="11" t="s">
        <v>64</v>
      </c>
    </row>
    <row r="31" spans="2:10" x14ac:dyDescent="0.25">
      <c r="B31" s="6"/>
      <c r="C31" s="11"/>
      <c r="D31" s="12">
        <f>I31/I42</f>
        <v>1.8812905653278148E-2</v>
      </c>
      <c r="E31" s="13">
        <v>0</v>
      </c>
      <c r="F31" s="13">
        <v>0</v>
      </c>
      <c r="G31" s="28"/>
      <c r="H31" s="16" t="s">
        <v>54</v>
      </c>
      <c r="I31" s="10">
        <v>800</v>
      </c>
      <c r="J31" s="11" t="s">
        <v>47</v>
      </c>
    </row>
    <row r="32" spans="2:10" x14ac:dyDescent="0.25">
      <c r="B32" s="6"/>
      <c r="C32" s="11"/>
      <c r="D32" s="12">
        <f>I32/I42</f>
        <v>9.4064528266390741E-3</v>
      </c>
      <c r="E32" s="13">
        <v>0</v>
      </c>
      <c r="F32" s="13">
        <v>0</v>
      </c>
      <c r="G32" s="28"/>
      <c r="H32" s="16" t="s">
        <v>55</v>
      </c>
      <c r="I32" s="10">
        <v>400</v>
      </c>
      <c r="J32" s="11" t="s">
        <v>88</v>
      </c>
    </row>
    <row r="33" spans="2:10" ht="25.5" x14ac:dyDescent="0.25">
      <c r="B33" s="6"/>
      <c r="C33" s="11"/>
      <c r="D33" s="12">
        <f>I33/I42</f>
        <v>1.7166776408616309E-2</v>
      </c>
      <c r="E33" s="13">
        <v>0</v>
      </c>
      <c r="F33" s="13">
        <v>0</v>
      </c>
      <c r="G33" s="28"/>
      <c r="H33" s="14" t="s">
        <v>78</v>
      </c>
      <c r="I33" s="10">
        <v>730</v>
      </c>
      <c r="J33" s="11" t="s">
        <v>79</v>
      </c>
    </row>
    <row r="34" spans="2:10" x14ac:dyDescent="0.25">
      <c r="B34" s="6"/>
      <c r="C34" s="11"/>
      <c r="D34" s="12">
        <f>I34/I42</f>
        <v>1.4109679239958612E-2</v>
      </c>
      <c r="E34" s="13">
        <v>0</v>
      </c>
      <c r="F34" s="13">
        <v>0</v>
      </c>
      <c r="G34" s="28"/>
      <c r="H34" s="14" t="s">
        <v>96</v>
      </c>
      <c r="I34" s="10">
        <v>600</v>
      </c>
      <c r="J34" s="11" t="s">
        <v>71</v>
      </c>
    </row>
    <row r="35" spans="2:10" x14ac:dyDescent="0.25">
      <c r="B35" s="7"/>
      <c r="C35" s="19"/>
      <c r="D35" s="12">
        <f>I35/I42</f>
        <v>9.4064528266390741E-3</v>
      </c>
      <c r="E35" s="13">
        <v>0</v>
      </c>
      <c r="F35" s="13">
        <v>0</v>
      </c>
      <c r="G35" s="28"/>
      <c r="H35" s="14" t="s">
        <v>97</v>
      </c>
      <c r="I35" s="10">
        <v>400</v>
      </c>
      <c r="J35" s="11" t="s">
        <v>94</v>
      </c>
    </row>
    <row r="36" spans="2:10" x14ac:dyDescent="0.25">
      <c r="B36" s="6"/>
      <c r="C36" s="11"/>
      <c r="D36" s="12">
        <f>I36/I42</f>
        <v>2.4691938669927572E-2</v>
      </c>
      <c r="E36" s="13">
        <v>0</v>
      </c>
      <c r="F36" s="13">
        <v>0</v>
      </c>
      <c r="G36" s="28"/>
      <c r="H36" s="14" t="s">
        <v>56</v>
      </c>
      <c r="I36" s="10">
        <v>1050</v>
      </c>
      <c r="J36" s="11" t="s">
        <v>95</v>
      </c>
    </row>
    <row r="37" spans="2:10" ht="25.5" x14ac:dyDescent="0.25">
      <c r="B37" s="6"/>
      <c r="C37" s="11"/>
      <c r="D37" s="12">
        <f>I37/I42</f>
        <v>5.9025491487160194E-2</v>
      </c>
      <c r="E37" s="13">
        <v>0</v>
      </c>
      <c r="F37" s="13">
        <v>0</v>
      </c>
      <c r="G37" s="28"/>
      <c r="H37" s="14" t="s">
        <v>57</v>
      </c>
      <c r="I37" s="10">
        <v>2510</v>
      </c>
      <c r="J37" s="11" t="s">
        <v>66</v>
      </c>
    </row>
    <row r="38" spans="2:10" ht="25.5" x14ac:dyDescent="0.25">
      <c r="B38" s="6"/>
      <c r="C38" s="11"/>
      <c r="D38" s="12">
        <f>I38/I42</f>
        <v>2.8219358479917224E-2</v>
      </c>
      <c r="E38" s="13">
        <v>0</v>
      </c>
      <c r="F38" s="13">
        <v>0</v>
      </c>
      <c r="G38" s="28"/>
      <c r="H38" s="14" t="s">
        <v>58</v>
      </c>
      <c r="I38" s="10">
        <v>1200</v>
      </c>
      <c r="J38" s="11" t="s">
        <v>87</v>
      </c>
    </row>
    <row r="39" spans="2:10" x14ac:dyDescent="0.25">
      <c r="B39" s="6"/>
      <c r="C39" s="11"/>
      <c r="D39" s="12">
        <f>I39/I42</f>
        <v>2.1164518859937916E-2</v>
      </c>
      <c r="E39" s="13">
        <v>0</v>
      </c>
      <c r="F39" s="13">
        <v>0</v>
      </c>
      <c r="G39" s="28"/>
      <c r="H39" s="14" t="s">
        <v>59</v>
      </c>
      <c r="I39" s="10">
        <v>900</v>
      </c>
      <c r="J39" s="11" t="s">
        <v>63</v>
      </c>
    </row>
    <row r="40" spans="2:10" x14ac:dyDescent="0.25">
      <c r="B40" s="6"/>
      <c r="C40" s="11"/>
      <c r="D40" s="12">
        <f>I40/I42</f>
        <v>7.054839619979306E-3</v>
      </c>
      <c r="E40" s="13">
        <v>0</v>
      </c>
      <c r="F40" s="13">
        <v>0</v>
      </c>
      <c r="G40" s="28"/>
      <c r="H40" s="14" t="s">
        <v>89</v>
      </c>
      <c r="I40" s="10">
        <v>300</v>
      </c>
      <c r="J40" s="11" t="s">
        <v>90</v>
      </c>
    </row>
    <row r="41" spans="2:10" ht="25.5" x14ac:dyDescent="0.25">
      <c r="B41" s="6"/>
      <c r="C41" s="20"/>
      <c r="D41" s="12">
        <f>I41/I42</f>
        <v>1.1758066033298842E-2</v>
      </c>
      <c r="E41" s="13">
        <v>0</v>
      </c>
      <c r="F41" s="13">
        <v>0</v>
      </c>
      <c r="G41" s="28"/>
      <c r="H41" s="14" t="s">
        <v>61</v>
      </c>
      <c r="I41" s="10">
        <v>500</v>
      </c>
      <c r="J41" s="11" t="s">
        <v>94</v>
      </c>
    </row>
    <row r="42" spans="2:10" x14ac:dyDescent="0.25">
      <c r="B42" s="17" t="s">
        <v>26</v>
      </c>
      <c r="C42" s="17">
        <v>3</v>
      </c>
      <c r="D42" s="17"/>
      <c r="E42" s="17"/>
      <c r="F42" s="17"/>
      <c r="G42" s="28"/>
      <c r="H42" s="14"/>
      <c r="I42" s="21">
        <f>SUM(I12:I41)</f>
        <v>42524</v>
      </c>
      <c r="J42" s="11"/>
    </row>
    <row r="43" spans="2:10" x14ac:dyDescent="0.25">
      <c r="B43" s="6"/>
      <c r="C43" s="20"/>
      <c r="D43" s="12">
        <f>I43/I46</f>
        <v>0.59615343273811083</v>
      </c>
      <c r="E43" s="13">
        <v>0</v>
      </c>
      <c r="F43" s="13">
        <v>0</v>
      </c>
      <c r="G43" s="28"/>
      <c r="H43" s="14" t="s">
        <v>81</v>
      </c>
      <c r="I43" s="10">
        <v>37991.660000000003</v>
      </c>
      <c r="J43" s="11" t="s">
        <v>85</v>
      </c>
    </row>
    <row r="44" spans="2:10" x14ac:dyDescent="0.25">
      <c r="B44" s="6"/>
      <c r="C44" s="20"/>
      <c r="D44" s="12">
        <f>I44/I46</f>
        <v>0.1568648250164488</v>
      </c>
      <c r="E44" s="13">
        <v>0</v>
      </c>
      <c r="F44" s="13">
        <v>0</v>
      </c>
      <c r="G44" s="28"/>
      <c r="H44" s="14" t="s">
        <v>82</v>
      </c>
      <c r="I44" s="10">
        <v>9996.68</v>
      </c>
      <c r="J44" s="11" t="s">
        <v>84</v>
      </c>
    </row>
    <row r="45" spans="2:10" x14ac:dyDescent="0.25">
      <c r="B45" s="6"/>
      <c r="C45" s="20"/>
      <c r="D45" s="12">
        <f>I45/I46</f>
        <v>0.24698174224544031</v>
      </c>
      <c r="E45" s="13">
        <v>0</v>
      </c>
      <c r="F45" s="13">
        <v>0</v>
      </c>
      <c r="G45" s="28"/>
      <c r="H45" s="14" t="s">
        <v>83</v>
      </c>
      <c r="I45" s="10">
        <v>15739.65</v>
      </c>
      <c r="J45" s="11" t="s">
        <v>86</v>
      </c>
    </row>
    <row r="46" spans="2:10" x14ac:dyDescent="0.25">
      <c r="B46" s="17" t="s">
        <v>74</v>
      </c>
      <c r="C46" s="17">
        <v>9</v>
      </c>
      <c r="D46" s="17"/>
      <c r="E46" s="17"/>
      <c r="F46" s="17"/>
      <c r="G46" s="28"/>
      <c r="H46" s="14"/>
      <c r="I46" s="21">
        <f>SUM(I43:I45)</f>
        <v>63727.990000000005</v>
      </c>
      <c r="J46" s="11"/>
    </row>
    <row r="47" spans="2:10" x14ac:dyDescent="0.25">
      <c r="B47" s="6"/>
      <c r="C47" s="20"/>
      <c r="D47" s="12">
        <f>I47/I56</f>
        <v>0.21856770601995792</v>
      </c>
      <c r="E47" s="13">
        <v>0</v>
      </c>
      <c r="F47" s="13">
        <v>0</v>
      </c>
      <c r="G47" s="28"/>
      <c r="H47" s="14" t="s">
        <v>75</v>
      </c>
      <c r="I47" s="10">
        <v>1181</v>
      </c>
      <c r="J47" s="11" t="s">
        <v>76</v>
      </c>
    </row>
    <row r="48" spans="2:10" x14ac:dyDescent="0.25">
      <c r="B48" s="6"/>
      <c r="C48" s="20"/>
      <c r="D48" s="12">
        <f>I48/I56</f>
        <v>4.8925113262858665E-2</v>
      </c>
      <c r="E48" s="13">
        <v>0</v>
      </c>
      <c r="F48" s="13">
        <v>0</v>
      </c>
      <c r="G48" s="28"/>
      <c r="H48" s="14" t="s">
        <v>77</v>
      </c>
      <c r="I48" s="10">
        <v>264.36</v>
      </c>
      <c r="J48" s="11" t="s">
        <v>93</v>
      </c>
    </row>
    <row r="49" spans="2:12" ht="25.5" x14ac:dyDescent="0.25">
      <c r="B49" s="6"/>
      <c r="C49" s="20"/>
      <c r="D49" s="12">
        <f>I49/I56</f>
        <v>4.8858488051878826E-2</v>
      </c>
      <c r="E49" s="13">
        <v>0</v>
      </c>
      <c r="F49" s="13">
        <v>0</v>
      </c>
      <c r="G49" s="28"/>
      <c r="H49" s="14" t="s">
        <v>92</v>
      </c>
      <c r="I49" s="10">
        <v>264</v>
      </c>
      <c r="J49" s="11" t="s">
        <v>93</v>
      </c>
    </row>
    <row r="50" spans="2:12" ht="25.5" x14ac:dyDescent="0.25">
      <c r="B50" s="7"/>
      <c r="C50" s="19"/>
      <c r="D50" s="12">
        <f>I50/I56</f>
        <v>0.10993159811672736</v>
      </c>
      <c r="E50" s="13">
        <v>0</v>
      </c>
      <c r="F50" s="13">
        <v>0</v>
      </c>
      <c r="G50" s="28"/>
      <c r="H50" s="14" t="s">
        <v>99</v>
      </c>
      <c r="I50" s="10">
        <v>594</v>
      </c>
      <c r="J50" s="11" t="s">
        <v>101</v>
      </c>
    </row>
    <row r="51" spans="2:12" ht="25.5" x14ac:dyDescent="0.25">
      <c r="B51" s="7"/>
      <c r="C51" s="19"/>
      <c r="D51" s="12">
        <f>I51/I56</f>
        <v>3.7014006099908202E-2</v>
      </c>
      <c r="E51" s="13">
        <v>0</v>
      </c>
      <c r="F51" s="13">
        <v>0</v>
      </c>
      <c r="G51" s="28"/>
      <c r="H51" s="14" t="s">
        <v>100</v>
      </c>
      <c r="I51" s="10">
        <v>200</v>
      </c>
      <c r="J51" s="11" t="s">
        <v>102</v>
      </c>
    </row>
    <row r="52" spans="2:12" x14ac:dyDescent="0.25">
      <c r="B52" s="7"/>
      <c r="C52" s="19"/>
      <c r="D52" s="12">
        <f>I52/I56</f>
        <v>5.5521009149862299E-2</v>
      </c>
      <c r="E52" s="13">
        <v>0</v>
      </c>
      <c r="F52" s="13">
        <v>0</v>
      </c>
      <c r="G52" s="28"/>
      <c r="H52" s="14" t="s">
        <v>103</v>
      </c>
      <c r="I52" s="10">
        <v>300</v>
      </c>
      <c r="J52" s="11" t="s">
        <v>102</v>
      </c>
    </row>
    <row r="53" spans="2:12" x14ac:dyDescent="0.25">
      <c r="B53" s="7"/>
      <c r="C53" s="19"/>
      <c r="D53" s="12">
        <f>I53/I56</f>
        <v>0.12954902134967872</v>
      </c>
      <c r="E53" s="13">
        <v>0</v>
      </c>
      <c r="F53" s="13">
        <v>0</v>
      </c>
      <c r="G53" s="28"/>
      <c r="H53" s="14" t="s">
        <v>104</v>
      </c>
      <c r="I53" s="10">
        <v>700</v>
      </c>
      <c r="J53" s="11" t="s">
        <v>102</v>
      </c>
    </row>
    <row r="54" spans="2:12" ht="25.5" x14ac:dyDescent="0.25">
      <c r="B54" s="7"/>
      <c r="C54" s="19"/>
      <c r="D54" s="12">
        <f>I54/I56</f>
        <v>0.12954902134967872</v>
      </c>
      <c r="E54" s="13">
        <v>0</v>
      </c>
      <c r="F54" s="13">
        <v>0</v>
      </c>
      <c r="G54" s="28"/>
      <c r="H54" s="14" t="s">
        <v>105</v>
      </c>
      <c r="I54" s="10">
        <v>700</v>
      </c>
      <c r="J54" s="11" t="s">
        <v>102</v>
      </c>
    </row>
    <row r="55" spans="2:12" x14ac:dyDescent="0.25">
      <c r="B55" s="7"/>
      <c r="C55" s="19"/>
      <c r="D55" s="12">
        <f>I55/I56</f>
        <v>0.2220840365994492</v>
      </c>
      <c r="E55" s="13">
        <v>0</v>
      </c>
      <c r="F55" s="13">
        <v>0</v>
      </c>
      <c r="G55" s="28"/>
      <c r="H55" s="14" t="s">
        <v>106</v>
      </c>
      <c r="I55" s="10">
        <v>1200</v>
      </c>
      <c r="J55" s="11" t="s">
        <v>107</v>
      </c>
    </row>
    <row r="56" spans="2:12" x14ac:dyDescent="0.25">
      <c r="B56" s="17" t="s">
        <v>27</v>
      </c>
      <c r="C56" s="17">
        <v>1</v>
      </c>
      <c r="D56" s="17"/>
      <c r="E56" s="17"/>
      <c r="F56" s="17"/>
      <c r="G56" s="28"/>
      <c r="H56" s="14"/>
      <c r="I56" s="21">
        <f>SUM(I47:I55)</f>
        <v>5403.3600000000006</v>
      </c>
      <c r="J56" s="11"/>
    </row>
    <row r="57" spans="2:12" x14ac:dyDescent="0.25">
      <c r="B57" s="6"/>
      <c r="C57" s="20"/>
      <c r="D57" s="12">
        <v>1</v>
      </c>
      <c r="E57" s="13">
        <v>0</v>
      </c>
      <c r="F57" s="13">
        <v>0</v>
      </c>
      <c r="G57" s="28"/>
      <c r="H57" s="17" t="s">
        <v>27</v>
      </c>
      <c r="I57" s="17">
        <v>1</v>
      </c>
      <c r="J57" s="17"/>
      <c r="K57" s="17"/>
      <c r="L57" s="17"/>
    </row>
    <row r="58" spans="2:12" ht="25.5" x14ac:dyDescent="0.25">
      <c r="B58" s="17" t="s">
        <v>28</v>
      </c>
      <c r="C58" s="17">
        <v>1</v>
      </c>
      <c r="D58" s="17"/>
      <c r="E58" s="17"/>
      <c r="F58" s="17"/>
      <c r="G58" s="28"/>
      <c r="H58" s="14"/>
      <c r="I58" s="21">
        <f>SUM(I57)</f>
        <v>1</v>
      </c>
      <c r="J58" s="11"/>
    </row>
    <row r="59" spans="2:12" ht="25.5" x14ac:dyDescent="0.25">
      <c r="B59" s="7"/>
      <c r="C59" s="19"/>
      <c r="D59" s="12">
        <v>1</v>
      </c>
      <c r="E59" s="13">
        <v>0</v>
      </c>
      <c r="F59" s="13">
        <v>0</v>
      </c>
      <c r="G59" s="28"/>
      <c r="H59" s="14" t="s">
        <v>98</v>
      </c>
      <c r="I59" s="10">
        <v>700</v>
      </c>
      <c r="J59" s="11" t="s">
        <v>80</v>
      </c>
    </row>
    <row r="60" spans="2:12" x14ac:dyDescent="0.25">
      <c r="B60" s="17" t="s">
        <v>29</v>
      </c>
      <c r="C60" s="17">
        <v>2</v>
      </c>
      <c r="D60" s="17"/>
      <c r="E60" s="17"/>
      <c r="F60" s="17"/>
      <c r="G60" s="28"/>
      <c r="H60" s="14"/>
      <c r="I60" s="21">
        <f>SUM(I59)</f>
        <v>700</v>
      </c>
      <c r="J60" s="11"/>
    </row>
    <row r="61" spans="2:12" x14ac:dyDescent="0.25">
      <c r="B61" s="7"/>
      <c r="C61" s="19"/>
      <c r="D61" s="12">
        <f>I61/I63</f>
        <v>0.72413793103448276</v>
      </c>
      <c r="E61" s="13">
        <v>0</v>
      </c>
      <c r="F61" s="13">
        <v>0</v>
      </c>
      <c r="G61" s="28"/>
      <c r="H61" s="14" t="s">
        <v>67</v>
      </c>
      <c r="I61" s="10">
        <v>1050</v>
      </c>
      <c r="J61" s="11" t="s">
        <v>69</v>
      </c>
    </row>
    <row r="62" spans="2:12" x14ac:dyDescent="0.25">
      <c r="B62" s="7"/>
      <c r="C62" s="19"/>
      <c r="D62" s="12">
        <f>I62/I63</f>
        <v>0.27586206896551724</v>
      </c>
      <c r="E62" s="13">
        <v>0</v>
      </c>
      <c r="F62" s="13">
        <v>0</v>
      </c>
      <c r="G62" s="29"/>
      <c r="H62" s="14" t="s">
        <v>68</v>
      </c>
      <c r="I62" s="10">
        <v>400</v>
      </c>
      <c r="J62" s="11" t="s">
        <v>70</v>
      </c>
    </row>
    <row r="63" spans="2:12" x14ac:dyDescent="0.25">
      <c r="I63" s="22">
        <f>SUM(I61:I62)</f>
        <v>1450</v>
      </c>
    </row>
  </sheetData>
  <mergeCells count="8">
    <mergeCell ref="B9:J9"/>
    <mergeCell ref="H11:J11"/>
    <mergeCell ref="B2:K2"/>
    <mergeCell ref="C3:K3"/>
    <mergeCell ref="D4:F4"/>
    <mergeCell ref="B5:B6"/>
    <mergeCell ref="C5:C6"/>
    <mergeCell ref="G11:G62"/>
  </mergeCells>
  <phoneticPr fontId="13" type="noConversion"/>
  <conditionalFormatting sqref="D12:D41">
    <cfRule type="top10" dxfId="0" priority="1" percent="1" rank="10"/>
  </conditionalFormatting>
  <hyperlinks>
    <hyperlink ref="G11" r:id="rId1" xr:uid="{8647F942-42A1-400E-9661-3763EF67A1D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Plafinicación</dc:creator>
  <cp:lastModifiedBy>Plafinicación</cp:lastModifiedBy>
  <dcterms:created xsi:type="dcterms:W3CDTF">2026-06-03T13:30:04Z</dcterms:created>
  <dcterms:modified xsi:type="dcterms:W3CDTF">2026-06-10T13:35:54Z</dcterms:modified>
</cp:coreProperties>
</file>